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<sst xmlns="http://schemas.openxmlformats.org/spreadsheetml/2006/main" count="30" uniqueCount="28">
  <si>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金融债权统计表（利息暂计算至2025年12月20日）</t>
  </si>
  <si>
    <t>序号</t>
  </si>
  <si>
    <t>借款人名称</t>
  </si>
  <si>
    <t>借款本金余额</t>
  </si>
  <si>
    <t>借款利息余额</t>
  </si>
  <si>
    <t>本息合计</t>
  </si>
  <si>
    <t>抵/质押物名称</t>
  </si>
  <si>
    <t>保证人名称</t>
  </si>
  <si>
    <t>冕宁县冶勒加油站</t>
  </si>
  <si>
    <t>抵押物：冕宁县彝海乡彝海村不动产</t>
  </si>
  <si>
    <t>冕宁县4个加油站</t>
  </si>
  <si>
    <t>西昌市铂斯餐饮管理有限公司</t>
  </si>
  <si>
    <t>质押物：西昌市2个公司股权。</t>
  </si>
  <si>
    <t>西昌市2个公司、4个自然人</t>
  </si>
  <si>
    <t>西昌市泰迪娱乐发展管理有限公司</t>
  </si>
  <si>
    <t>西昌市2个公司、3个自然人</t>
  </si>
  <si>
    <t>西昌市和泰餐饮有限公司</t>
  </si>
  <si>
    <t>西昌市2个公司、1个自然人</t>
  </si>
  <si>
    <t>西昌天喜四季酒店有限责任公司</t>
  </si>
  <si>
    <t>抵押物：西昌市不动产。
质押物：借款人股权。</t>
  </si>
  <si>
    <t>2个自然人</t>
  </si>
  <si>
    <t>喜德县龙达页岩砖瓦厂</t>
  </si>
  <si>
    <t>抵押物：喜德县光明镇新喜村不动产</t>
  </si>
  <si>
    <t>3个自然人</t>
  </si>
  <si>
    <t>攀枝花市金坤工贸有限责任公司</t>
  </si>
  <si>
    <t>抵押物：会东县采矿权(已过期)、探矿权(将过期)、机器设备
质押：会东县某公司股权</t>
  </si>
  <si>
    <t>8个公司(攀枝花市、云南牟定县、广汉市)、5个自然人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</si>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</sst>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3" sqref="F3"/>
    </sheetView>
  </sheetViews>
  <sheetFormatPr defaultColWidth="8.88888888888889" defaultRowHeight="14.4" outlineLevelCol="6"/>
  <cols>
    <col min="1" max="1" width="5.66666666666667" customWidth="1"/>
    <col min="2" max="2" width="32.5555555555556" customWidth="1"/>
    <col min="3" max="3" width="15.2222222222222" customWidth="1"/>
    <col min="4" max="4" width="16.4444444444444"/>
    <col min="5" max="5" width="15.2222222222222"/>
    <col min="6" max="6" width="61.4444444444444" customWidth="1"/>
    <col min="7" max="7" width="27.6666666666667" customWidth="1"/>
  </cols>
  <sheetData>
    <row r="1" ht="25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5" customHeight="1" spans="1:7">
      <c r="A3" s="3">
        <v>1</v>
      </c>
      <c r="B3" s="3" t="s">
        <v>8</v>
      </c>
      <c r="C3" s="4">
        <v>14470000</v>
      </c>
      <c r="D3" s="4">
        <v>12576777.01</v>
      </c>
      <c r="E3" s="4">
        <f>C3+D3</f>
        <v>27046777.01</v>
      </c>
      <c r="F3" s="5" t="s">
        <v>9</v>
      </c>
      <c r="G3" s="5" t="s">
        <v>10</v>
      </c>
    </row>
    <row r="4" ht="25" customHeight="1" spans="1:7">
      <c r="A4" s="3">
        <v>2</v>
      </c>
      <c r="B4" s="3" t="s">
        <v>11</v>
      </c>
      <c r="C4" s="4">
        <v>20000000</v>
      </c>
      <c r="D4" s="4">
        <v>11969091.35</v>
      </c>
      <c r="E4" s="4">
        <f t="shared" ref="E4:E9" si="0">C4+D4</f>
        <v>31969091.35</v>
      </c>
      <c r="F4" s="5" t="s">
        <v>12</v>
      </c>
      <c r="G4" s="5" t="s">
        <v>13</v>
      </c>
    </row>
    <row r="5" ht="25" customHeight="1" spans="1:7">
      <c r="A5" s="3">
        <v>3</v>
      </c>
      <c r="B5" s="3" t="s">
        <v>14</v>
      </c>
      <c r="C5" s="4">
        <v>17000000</v>
      </c>
      <c r="D5" s="4">
        <v>10171634.36</v>
      </c>
      <c r="E5" s="4">
        <f t="shared" si="0"/>
        <v>27171634.36</v>
      </c>
      <c r="F5" s="5" t="s">
        <v>12</v>
      </c>
      <c r="G5" s="5" t="s">
        <v>15</v>
      </c>
    </row>
    <row r="6" ht="25" customHeight="1" spans="1:7">
      <c r="A6" s="3">
        <v>4</v>
      </c>
      <c r="B6" s="3" t="s">
        <v>16</v>
      </c>
      <c r="C6" s="4">
        <v>13862441.16</v>
      </c>
      <c r="D6" s="4">
        <v>8373896.67154</v>
      </c>
      <c r="E6" s="4">
        <f t="shared" si="0"/>
        <v>22236337.83154</v>
      </c>
      <c r="F6" s="5" t="s">
        <v>12</v>
      </c>
      <c r="G6" s="5" t="s">
        <v>17</v>
      </c>
    </row>
    <row r="7" ht="25" customHeight="1" spans="1:7">
      <c r="A7" s="3">
        <v>5</v>
      </c>
      <c r="B7" s="3" t="s">
        <v>18</v>
      </c>
      <c r="C7" s="4">
        <v>7350000</v>
      </c>
      <c r="D7" s="4">
        <v>5937179.61444444</v>
      </c>
      <c r="E7" s="4">
        <f t="shared" si="0"/>
        <v>13287179.6144444</v>
      </c>
      <c r="F7" s="5" t="s">
        <v>19</v>
      </c>
      <c r="G7" s="5" t="s">
        <v>20</v>
      </c>
    </row>
    <row r="8" ht="25" customHeight="1" spans="1:7">
      <c r="A8" s="3">
        <v>6</v>
      </c>
      <c r="B8" s="3" t="s">
        <v>21</v>
      </c>
      <c r="C8" s="4">
        <v>1800000</v>
      </c>
      <c r="D8" s="4">
        <v>2592484.9240625</v>
      </c>
      <c r="E8" s="4">
        <f t="shared" si="0"/>
        <v>4392484.9240625</v>
      </c>
      <c r="F8" s="5" t="s">
        <v>22</v>
      </c>
      <c r="G8" s="5" t="s">
        <v>23</v>
      </c>
    </row>
    <row r="9" ht="25" customHeight="1" spans="1:7">
      <c r="A9" s="3">
        <v>7</v>
      </c>
      <c r="B9" s="3" t="s">
        <v>24</v>
      </c>
      <c r="C9" s="4">
        <v>15612628.01</v>
      </c>
      <c r="D9" s="4">
        <v>7562672.75502667</v>
      </c>
      <c r="E9" s="4">
        <f t="shared" si="0"/>
        <v>23175300.7650267</v>
      </c>
      <c r="F9" s="5" t="s">
        <v>25</v>
      </c>
      <c r="G9" s="5" t="s">
        <v>26</v>
      </c>
    </row>
    <row r="10" ht="25" customHeight="1" spans="1:7">
      <c r="A10" s="3" t="s">
        <v>27</v>
      </c>
      <c r="B10" s="4"/>
      <c r="C10" s="4">
        <f>SUM(C3:C9)</f>
        <v>90095069.17</v>
      </c>
      <c r="D10" s="4">
        <f>SUM(D3:D9)</f>
        <v>59183736.6850736</v>
      </c>
      <c r="E10" s="4">
        <f>SUM(E3:E9)</f>
        <v>149278805.855074</v>
      </c>
      <c r="F10" s="5"/>
      <c r="G10" s="5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USER287811</dc:creator>
  <cp:lastModifiedBy>USER287811</cp:lastModifiedBy>
  <dcterms:created xsi:type="dcterms:W3CDTF">2026-01-13T08:47:00Z</dcterms:created>
  <dcterms:modified xsi:type="dcterms:W3CDTF">2026-01-15T07:39:04Z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92D63BF3F60A4BD98BA9065466C80B3A_11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