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<sst xmlns="http://schemas.openxmlformats.org/spreadsheetml/2006/main" count="164" uniqueCount="84">
  <si>
    <t xml:space="preserve"> 国投大厦室外东侧钢结构安装、空调外机及烟道移位改造工程(第二次)
--报价清单</t>
  </si>
  <si>
    <t>一、烟道改管报价单</t>
  </si>
  <si>
    <t>序号</t>
  </si>
  <si>
    <t>名称</t>
  </si>
  <si>
    <t>规格</t>
  </si>
  <si>
    <t>单位</t>
  </si>
  <si>
    <t>工程量</t>
  </si>
  <si>
    <t>不含税单价（元）</t>
  </si>
  <si>
    <t>小计（元）</t>
  </si>
  <si>
    <t>备注</t>
  </si>
  <si>
    <t>镀锌风管拆除</t>
  </si>
  <si>
    <t>1200X500mm/800X300mm/680X580mm/
1000X1000mm</t>
  </si>
  <si>
    <t>米</t>
  </si>
  <si>
    <t>保护性风机拆除</t>
  </si>
  <si>
    <t>/</t>
  </si>
  <si>
    <t>台</t>
  </si>
  <si>
    <t>保护性进化器拆除</t>
  </si>
  <si>
    <t>风机基础拆除</t>
  </si>
  <si>
    <t>风机清洗</t>
  </si>
  <si>
    <t>净化器清洗</t>
  </si>
  <si>
    <t>风机电源线移位</t>
  </si>
  <si>
    <t>风管前后更换新管</t>
  </si>
  <si>
    <t>镀锌铁皮&amp;=1.0mm</t>
  </si>
  <si>
    <t>m²</t>
  </si>
  <si>
    <t>风机软接更换</t>
  </si>
  <si>
    <t>850Ⅹ750mm   
1100Ⅹ900mm</t>
  </si>
  <si>
    <t>个</t>
  </si>
  <si>
    <t>150°防火阀</t>
  </si>
  <si>
    <t>1250Ⅹ500mm</t>
  </si>
  <si>
    <t>800Ⅹ300mm</t>
  </si>
  <si>
    <t>风机基础制作</t>
  </si>
  <si>
    <t>100X50槽钢</t>
  </si>
  <si>
    <t>风机安装</t>
  </si>
  <si>
    <t>油烟净化器安装</t>
  </si>
  <si>
    <t>风机减震垫</t>
  </si>
  <si>
    <t>吊车费用</t>
  </si>
  <si>
    <t>25T</t>
  </si>
  <si>
    <t>项</t>
  </si>
  <si>
    <t>烟道改管小计：</t>
  </si>
  <si>
    <t>二、空调外机移机清单</t>
  </si>
  <si>
    <t>项目</t>
  </si>
  <si>
    <t>单价</t>
  </si>
  <si>
    <t>合计</t>
  </si>
  <si>
    <t>外机移机</t>
  </si>
  <si>
    <t>加氟、收氟</t>
  </si>
  <si>
    <t>内外机连接线</t>
  </si>
  <si>
    <t>铜管/电源人工费</t>
  </si>
  <si>
    <t>铜管38#</t>
  </si>
  <si>
    <t>铜管22#</t>
  </si>
  <si>
    <t>保温38#</t>
  </si>
  <si>
    <t>保温22#</t>
  </si>
  <si>
    <t>电缆线</t>
  </si>
  <si>
    <t>轧带</t>
  </si>
  <si>
    <t>箱</t>
  </si>
  <si>
    <t>信号线</t>
  </si>
  <si>
    <t>铜管弯头38#</t>
  </si>
  <si>
    <t>铜管弯头22#</t>
  </si>
  <si>
    <t>铜管三通38#</t>
  </si>
  <si>
    <t>铜管三通22#</t>
  </si>
  <si>
    <t>铜管焊条(辅材)</t>
  </si>
  <si>
    <t>空调外机移机小计：</t>
  </si>
  <si>
    <t>三、钢结构加固及改造报价单</t>
  </si>
  <si>
    <t>项目名称</t>
  </si>
  <si>
    <t>规格型号</t>
  </si>
  <si>
    <t>数量</t>
  </si>
  <si>
    <t>金额</t>
  </si>
  <si>
    <t>工字钢</t>
  </si>
  <si>
    <t>200*100*7mm</t>
  </si>
  <si>
    <t>T</t>
  </si>
  <si>
    <t>钢板</t>
  </si>
  <si>
    <t>5mm</t>
  </si>
  <si>
    <t>钢结构制作加安装</t>
  </si>
  <si>
    <t>㎡</t>
  </si>
  <si>
    <t>玻璃拆除及清运费</t>
  </si>
  <si>
    <t>玻璃挡水槽</t>
  </si>
  <si>
    <t>侧面玻璃收口</t>
  </si>
  <si>
    <t>钢结构运费</t>
  </si>
  <si>
    <t>钢板除锈喷刷油漆</t>
  </si>
  <si>
    <t>钢结构加固及改造小计：</t>
  </si>
  <si>
    <t>三项合计：</t>
  </si>
  <si>
    <t>税金+管理费：</t>
  </si>
  <si>
    <r>
      <rPr>
        <b/>
        <sz val="10"/>
        <rFont val="宋体"/>
        <charset val="134"/>
      </rPr>
      <t>税金</t>
    </r>
    <r>
      <rPr>
        <b/>
        <u/>
        <sz val="10"/>
        <rFont val="宋体"/>
        <charset val="134"/>
      </rPr>
      <t xml:space="preserve">   </t>
    </r>
    <r>
      <rPr>
        <b/>
        <sz val="10"/>
        <rFont val="宋体"/>
        <charset val="134"/>
      </rPr>
      <t>%+管理费</t>
    </r>
    <r>
      <rPr>
        <b/>
        <u/>
        <sz val="10"/>
        <rFont val="宋体"/>
        <charset val="134"/>
      </rPr>
      <t xml:space="preserve">   </t>
    </r>
    <r>
      <rPr>
        <b/>
        <sz val="10"/>
        <rFont val="宋体"/>
        <charset val="134"/>
      </rPr>
      <t>%（共计</t>
    </r>
    <r>
      <rPr>
        <b/>
        <u/>
        <sz val="10"/>
        <rFont val="宋体"/>
        <charset val="134"/>
      </rPr>
      <t xml:space="preserve">   </t>
    </r>
    <r>
      <rPr>
        <b/>
        <sz val="10"/>
        <rFont val="宋体"/>
        <charset val="134"/>
      </rPr>
      <t>%）</t>
    </r>
  </si>
  <si>
    <t>本项目含税总报价：</t>
  </si>
  <si>
    <t>报价单位：                         电话：               报价时间：2025年  月  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</si>
</sst>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color theme="1"/>
      <name val="宋体"/>
      <charset val="134"/>
      <scheme val="minor"/>
    </font>
    <font>
      <b/>
      <sz val="14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u/>
      <sz val="1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6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8" fillId="2" borderId="1" xfId="0" applyNumberFormat="1" applyFont="1" applyFill="1" applyBorder="1" applyAlignment="1">
      <alignment horizontal="center" vertical="center" wrapText="1"/>
    </xf>
    <xf numFmtId="0" fontId="2" fillId="2" borderId="2" xfId="0" applyNumberFormat="1" applyFont="1" applyFill="1" applyBorder="1" applyAlignment="1">
      <alignment horizontal="center" vertical="center" wrapText="1" shrinkToFit="1"/>
    </xf>
    <xf numFmtId="0" fontId="2" fillId="2" borderId="3" xfId="0" applyNumberFormat="1" applyFont="1" applyFill="1" applyBorder="1" applyAlignment="1">
      <alignment horizontal="center" vertical="center" wrapText="1" shrinkToFit="1"/>
    </xf>
    <xf numFmtId="0" fontId="2" fillId="2" borderId="4" xfId="0" applyNumberFormat="1" applyFont="1" applyFill="1" applyBorder="1" applyAlignment="1">
      <alignment horizontal="center" vertical="center" wrapText="1" shrinkToFit="1"/>
    </xf>
    <xf numFmtId="176" fontId="7" fillId="0" borderId="0" xfId="0" applyNumberFormat="1" applyFont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7"/>
  <sheetViews>
    <sheetView tabSelected="1" workbookViewId="0">
      <selection activeCell="E4" sqref="E4"/>
    </sheetView>
  </sheetViews>
  <sheetFormatPr defaultColWidth="9" defaultRowHeight="13.5" outlineLevelCol="7"/>
  <cols>
    <col min="1" max="1" width="4.25" style="1" customWidth="1"/>
    <col min="2" max="2" width="17.375" style="1" customWidth="1"/>
    <col min="3" max="3" width="15.625" style="1" customWidth="1"/>
    <col min="4" max="4" width="6.5" style="1" customWidth="1"/>
    <col min="5" max="5" width="9.375" style="1" customWidth="1"/>
    <col min="6" max="6" width="9.375" style="1"/>
    <col min="7" max="7" width="12.875" style="1"/>
    <col min="8" max="8" width="12.625" customWidth="1"/>
    <col min="10" max="10" width="10.375"/>
  </cols>
  <sheetData>
    <row r="1" ht="47" customHeight="1" spans="1:8">
      <c r="A1" s="2" t="s">
        <v>0</v>
      </c>
      <c r="B1" s="2"/>
      <c r="C1" s="2"/>
      <c r="D1" s="2"/>
      <c r="E1" s="2"/>
      <c r="F1" s="2"/>
      <c r="G1" s="2"/>
      <c r="H1" s="3"/>
    </row>
    <row r="2" ht="35" customHeight="1" spans="1:8">
      <c r="A2" s="4" t="s">
        <v>1</v>
      </c>
      <c r="B2" s="4"/>
      <c r="C2" s="4"/>
      <c r="D2" s="4"/>
      <c r="E2" s="4"/>
      <c r="F2" s="4"/>
      <c r="G2" s="4"/>
      <c r="H2" s="4"/>
    </row>
    <row r="3" ht="35" customHeight="1" spans="1:8">
      <c r="A3" s="5" t="s">
        <v>2</v>
      </c>
      <c r="B3" s="6" t="s">
        <v>3</v>
      </c>
      <c r="C3" s="6" t="s">
        <v>4</v>
      </c>
      <c r="D3" s="5" t="s">
        <v>5</v>
      </c>
      <c r="E3" s="5" t="s">
        <v>6</v>
      </c>
      <c r="F3" s="6" t="s">
        <v>7</v>
      </c>
      <c r="G3" s="5" t="s">
        <v>8</v>
      </c>
      <c r="H3" s="5" t="s">
        <v>9</v>
      </c>
    </row>
    <row r="4" ht="41" customHeight="1" spans="1:8">
      <c r="A4" s="7">
        <v>1</v>
      </c>
      <c r="B4" s="8" t="s">
        <v>10</v>
      </c>
      <c r="C4" s="8" t="s">
        <v>11</v>
      </c>
      <c r="D4" s="7" t="s">
        <v>12</v>
      </c>
      <c r="E4" s="7">
        <v>53</v>
      </c>
      <c r="F4" s="7"/>
      <c r="G4" s="7">
        <f>E4*F4</f>
        <v>0</v>
      </c>
      <c r="H4" s="7"/>
    </row>
    <row r="5" ht="35" customHeight="1" spans="1:8">
      <c r="A5" s="7">
        <v>2</v>
      </c>
      <c r="B5" s="8" t="s">
        <v>13</v>
      </c>
      <c r="C5" s="8" t="s">
        <v>14</v>
      </c>
      <c r="D5" s="7" t="s">
        <v>15</v>
      </c>
      <c r="E5" s="7">
        <v>2</v>
      </c>
      <c r="F5" s="7"/>
      <c r="G5" s="7">
        <f>E5*F5</f>
        <v>0</v>
      </c>
      <c r="H5" s="7"/>
    </row>
    <row r="6" ht="35" customHeight="1" spans="1:8">
      <c r="A6" s="7">
        <v>3</v>
      </c>
      <c r="B6" s="8" t="s">
        <v>16</v>
      </c>
      <c r="C6" s="8" t="s">
        <v>14</v>
      </c>
      <c r="D6" s="7" t="s">
        <v>15</v>
      </c>
      <c r="E6" s="7">
        <v>2</v>
      </c>
      <c r="F6" s="7"/>
      <c r="G6" s="7">
        <f>E6*F6</f>
        <v>0</v>
      </c>
      <c r="H6" s="7"/>
    </row>
    <row r="7" ht="35" customHeight="1" spans="1:8">
      <c r="A7" s="7">
        <v>4</v>
      </c>
      <c r="B7" s="8" t="s">
        <v>17</v>
      </c>
      <c r="C7" s="8" t="s">
        <v>14</v>
      </c>
      <c r="D7" s="7" t="s">
        <v>15</v>
      </c>
      <c r="E7" s="7">
        <v>2</v>
      </c>
      <c r="F7" s="7"/>
      <c r="G7" s="7">
        <f>E7*F7</f>
        <v>0</v>
      </c>
      <c r="H7" s="7"/>
    </row>
    <row r="8" ht="35" customHeight="1" spans="1:8">
      <c r="A8" s="7">
        <v>5</v>
      </c>
      <c r="B8" s="8" t="s">
        <v>18</v>
      </c>
      <c r="C8" s="8" t="s">
        <v>14</v>
      </c>
      <c r="D8" s="7" t="s">
        <v>15</v>
      </c>
      <c r="E8" s="7">
        <v>2</v>
      </c>
      <c r="F8" s="7"/>
      <c r="G8" s="7">
        <f t="shared" ref="G8:G19" si="0">E8*F8</f>
        <v>0</v>
      </c>
      <c r="H8" s="7"/>
    </row>
    <row r="9" ht="35" customHeight="1" spans="1:8">
      <c r="A9" s="7">
        <v>6</v>
      </c>
      <c r="B9" s="8" t="s">
        <v>19</v>
      </c>
      <c r="C9" s="8" t="s">
        <v>14</v>
      </c>
      <c r="D9" s="7" t="s">
        <v>15</v>
      </c>
      <c r="E9" s="7">
        <v>2</v>
      </c>
      <c r="F9" s="7"/>
      <c r="G9" s="7">
        <f t="shared" si="0"/>
        <v>0</v>
      </c>
      <c r="H9" s="7"/>
    </row>
    <row r="10" ht="35" customHeight="1" spans="1:8">
      <c r="A10" s="7">
        <v>7</v>
      </c>
      <c r="B10" s="8" t="s">
        <v>20</v>
      </c>
      <c r="C10" s="8" t="s">
        <v>14</v>
      </c>
      <c r="D10" s="7" t="s">
        <v>15</v>
      </c>
      <c r="E10" s="7">
        <v>2</v>
      </c>
      <c r="F10" s="7"/>
      <c r="G10" s="7">
        <f t="shared" si="0"/>
        <v>0</v>
      </c>
      <c r="H10" s="7"/>
    </row>
    <row r="11" ht="35" customHeight="1" spans="1:8">
      <c r="A11" s="7">
        <v>8</v>
      </c>
      <c r="B11" s="8" t="s">
        <v>21</v>
      </c>
      <c r="C11" s="8" t="s">
        <v>22</v>
      </c>
      <c r="D11" s="7" t="s">
        <v>23</v>
      </c>
      <c r="E11" s="7">
        <v>124.5</v>
      </c>
      <c r="F11" s="7"/>
      <c r="G11" s="7">
        <f t="shared" si="0"/>
        <v>0</v>
      </c>
      <c r="H11" s="7"/>
    </row>
    <row r="12" ht="35" customHeight="1" spans="1:8">
      <c r="A12" s="7">
        <v>9</v>
      </c>
      <c r="B12" s="8" t="s">
        <v>24</v>
      </c>
      <c r="C12" s="8" t="s">
        <v>25</v>
      </c>
      <c r="D12" s="7" t="s">
        <v>26</v>
      </c>
      <c r="E12" s="7">
        <v>2</v>
      </c>
      <c r="F12" s="7"/>
      <c r="G12" s="7">
        <f t="shared" si="0"/>
        <v>0</v>
      </c>
      <c r="H12" s="7"/>
    </row>
    <row r="13" ht="35" customHeight="1" spans="1:8">
      <c r="A13" s="7">
        <v>10</v>
      </c>
      <c r="B13" s="8" t="s">
        <v>27</v>
      </c>
      <c r="C13" s="8" t="s">
        <v>28</v>
      </c>
      <c r="D13" s="7" t="s">
        <v>26</v>
      </c>
      <c r="E13" s="7">
        <v>1</v>
      </c>
      <c r="F13" s="7"/>
      <c r="G13" s="7">
        <f t="shared" si="0"/>
        <v>0</v>
      </c>
      <c r="H13" s="7"/>
    </row>
    <row r="14" ht="35" customHeight="1" spans="1:8">
      <c r="A14" s="7">
        <v>11</v>
      </c>
      <c r="B14" s="8" t="s">
        <v>27</v>
      </c>
      <c r="C14" s="8" t="s">
        <v>29</v>
      </c>
      <c r="D14" s="7" t="s">
        <v>26</v>
      </c>
      <c r="E14" s="7">
        <v>1</v>
      </c>
      <c r="F14" s="7"/>
      <c r="G14" s="7">
        <f t="shared" si="0"/>
        <v>0</v>
      </c>
      <c r="H14" s="7"/>
    </row>
    <row r="15" ht="35" customHeight="1" spans="1:8">
      <c r="A15" s="7">
        <v>12</v>
      </c>
      <c r="B15" s="8" t="s">
        <v>30</v>
      </c>
      <c r="C15" s="8" t="s">
        <v>31</v>
      </c>
      <c r="D15" s="7" t="s">
        <v>12</v>
      </c>
      <c r="E15" s="7">
        <v>36</v>
      </c>
      <c r="F15" s="7"/>
      <c r="G15" s="7">
        <f t="shared" si="0"/>
        <v>0</v>
      </c>
      <c r="H15" s="7"/>
    </row>
    <row r="16" ht="35" customHeight="1" spans="1:8">
      <c r="A16" s="7">
        <v>13</v>
      </c>
      <c r="B16" s="8" t="s">
        <v>32</v>
      </c>
      <c r="C16" s="8" t="s">
        <v>14</v>
      </c>
      <c r="D16" s="7" t="s">
        <v>15</v>
      </c>
      <c r="E16" s="7">
        <v>2</v>
      </c>
      <c r="F16" s="7"/>
      <c r="G16" s="7">
        <f t="shared" si="0"/>
        <v>0</v>
      </c>
      <c r="H16" s="7"/>
    </row>
    <row r="17" ht="35" customHeight="1" spans="1:8">
      <c r="A17" s="7">
        <v>14</v>
      </c>
      <c r="B17" s="8" t="s">
        <v>33</v>
      </c>
      <c r="C17" s="8" t="s">
        <v>14</v>
      </c>
      <c r="D17" s="7" t="s">
        <v>15</v>
      </c>
      <c r="E17" s="7">
        <v>2</v>
      </c>
      <c r="F17" s="7"/>
      <c r="G17" s="7">
        <f t="shared" si="0"/>
        <v>0</v>
      </c>
      <c r="H17" s="7"/>
    </row>
    <row r="18" ht="35" customHeight="1" spans="1:8">
      <c r="A18" s="7">
        <v>15</v>
      </c>
      <c r="B18" s="8" t="s">
        <v>34</v>
      </c>
      <c r="C18" s="8" t="s">
        <v>14</v>
      </c>
      <c r="D18" s="7" t="s">
        <v>26</v>
      </c>
      <c r="E18" s="7">
        <v>8</v>
      </c>
      <c r="F18" s="7"/>
      <c r="G18" s="7">
        <f t="shared" si="0"/>
        <v>0</v>
      </c>
      <c r="H18" s="7"/>
    </row>
    <row r="19" ht="35" customHeight="1" spans="1:8">
      <c r="A19" s="7">
        <v>16</v>
      </c>
      <c r="B19" s="8" t="s">
        <v>35</v>
      </c>
      <c r="C19" s="9" t="s">
        <v>36</v>
      </c>
      <c r="D19" s="7" t="s">
        <v>37</v>
      </c>
      <c r="E19" s="7">
        <v>2</v>
      </c>
      <c r="F19" s="7"/>
      <c r="G19" s="7">
        <f t="shared" si="0"/>
        <v>0</v>
      </c>
      <c r="H19" s="7"/>
    </row>
    <row r="20" ht="35" customHeight="1" spans="1:8">
      <c r="A20" s="10"/>
      <c r="B20" s="11" t="s">
        <v>38</v>
      </c>
      <c r="C20" s="12"/>
      <c r="D20" s="12"/>
      <c r="E20" s="12"/>
      <c r="F20" s="13"/>
      <c r="G20" s="10">
        <f>SUM(G4:G19)</f>
        <v>0</v>
      </c>
      <c r="H20" s="10"/>
    </row>
    <row r="21" ht="35" customHeight="1" spans="1:8">
      <c r="A21" s="14" t="s">
        <v>39</v>
      </c>
      <c r="B21" s="14"/>
      <c r="C21" s="14"/>
      <c r="D21" s="14"/>
      <c r="E21" s="14"/>
      <c r="F21" s="14"/>
      <c r="G21" s="14"/>
      <c r="H21" s="14"/>
    </row>
    <row r="22" ht="35" customHeight="1" spans="1:8">
      <c r="A22" s="9" t="s">
        <v>2</v>
      </c>
      <c r="B22" s="15" t="s">
        <v>40</v>
      </c>
      <c r="C22" s="15" t="s">
        <v>4</v>
      </c>
      <c r="D22" s="15" t="s">
        <v>5</v>
      </c>
      <c r="E22" s="15" t="s">
        <v>6</v>
      </c>
      <c r="F22" s="15" t="s">
        <v>41</v>
      </c>
      <c r="G22" s="15" t="s">
        <v>42</v>
      </c>
      <c r="H22" s="10" t="s">
        <v>9</v>
      </c>
    </row>
    <row r="23" ht="35" customHeight="1" spans="1:8">
      <c r="A23" s="9">
        <v>1</v>
      </c>
      <c r="B23" s="9" t="s">
        <v>43</v>
      </c>
      <c r="C23" s="9" t="s">
        <v>14</v>
      </c>
      <c r="D23" s="9" t="s">
        <v>15</v>
      </c>
      <c r="E23" s="9">
        <v>3</v>
      </c>
      <c r="F23" s="9"/>
      <c r="G23" s="9">
        <f>E23*F23</f>
        <v>0</v>
      </c>
      <c r="H23" s="16"/>
    </row>
    <row r="24" ht="35" customHeight="1" spans="1:8">
      <c r="A24" s="9">
        <v>2</v>
      </c>
      <c r="B24" s="9" t="s">
        <v>44</v>
      </c>
      <c r="C24" s="9" t="s">
        <v>14</v>
      </c>
      <c r="D24" s="9" t="s">
        <v>15</v>
      </c>
      <c r="E24" s="9">
        <v>3</v>
      </c>
      <c r="F24" s="9"/>
      <c r="G24" s="9">
        <f t="shared" ref="G24:G37" si="1">E24*F24</f>
        <v>0</v>
      </c>
      <c r="H24" s="16"/>
    </row>
    <row r="25" ht="35" customHeight="1" spans="1:8">
      <c r="A25" s="9">
        <v>3</v>
      </c>
      <c r="B25" s="9" t="s">
        <v>45</v>
      </c>
      <c r="C25" s="9" t="s">
        <v>14</v>
      </c>
      <c r="D25" s="9" t="s">
        <v>15</v>
      </c>
      <c r="E25" s="9">
        <v>3</v>
      </c>
      <c r="F25" s="9"/>
      <c r="G25" s="9">
        <f t="shared" si="1"/>
        <v>0</v>
      </c>
      <c r="H25" s="16"/>
    </row>
    <row r="26" ht="35" customHeight="1" spans="1:8">
      <c r="A26" s="9">
        <v>4</v>
      </c>
      <c r="B26" s="9" t="s">
        <v>46</v>
      </c>
      <c r="C26" s="9" t="s">
        <v>14</v>
      </c>
      <c r="D26" s="9" t="s">
        <v>15</v>
      </c>
      <c r="E26" s="9">
        <v>4</v>
      </c>
      <c r="F26" s="9"/>
      <c r="G26" s="9">
        <f t="shared" si="1"/>
        <v>0</v>
      </c>
      <c r="H26" s="16"/>
    </row>
    <row r="27" ht="35" customHeight="1" spans="1:8">
      <c r="A27" s="9">
        <v>5</v>
      </c>
      <c r="B27" s="9" t="s">
        <v>47</v>
      </c>
      <c r="C27" s="9" t="s">
        <v>14</v>
      </c>
      <c r="D27" s="9" t="s">
        <v>12</v>
      </c>
      <c r="E27" s="9">
        <v>62</v>
      </c>
      <c r="F27" s="9"/>
      <c r="G27" s="9">
        <f t="shared" si="1"/>
        <v>0</v>
      </c>
      <c r="H27" s="16"/>
    </row>
    <row r="28" ht="35" customHeight="1" spans="1:8">
      <c r="A28" s="9">
        <v>6</v>
      </c>
      <c r="B28" s="9" t="s">
        <v>48</v>
      </c>
      <c r="C28" s="9" t="s">
        <v>14</v>
      </c>
      <c r="D28" s="9" t="s">
        <v>12</v>
      </c>
      <c r="E28" s="9">
        <v>63</v>
      </c>
      <c r="F28" s="9"/>
      <c r="G28" s="9">
        <f t="shared" si="1"/>
        <v>0</v>
      </c>
      <c r="H28" s="16"/>
    </row>
    <row r="29" ht="35" customHeight="1" spans="1:8">
      <c r="A29" s="9">
        <v>7</v>
      </c>
      <c r="B29" s="9" t="s">
        <v>49</v>
      </c>
      <c r="C29" s="9" t="s">
        <v>14</v>
      </c>
      <c r="D29" s="9" t="s">
        <v>12</v>
      </c>
      <c r="E29" s="9">
        <v>64</v>
      </c>
      <c r="F29" s="9"/>
      <c r="G29" s="9">
        <f t="shared" si="1"/>
        <v>0</v>
      </c>
      <c r="H29" s="16"/>
    </row>
    <row r="30" ht="35" customHeight="1" spans="1:8">
      <c r="A30" s="9">
        <v>8</v>
      </c>
      <c r="B30" s="9" t="s">
        <v>50</v>
      </c>
      <c r="C30" s="9" t="s">
        <v>14</v>
      </c>
      <c r="D30" s="9" t="s">
        <v>12</v>
      </c>
      <c r="E30" s="9">
        <v>65</v>
      </c>
      <c r="F30" s="9"/>
      <c r="G30" s="9">
        <f t="shared" si="1"/>
        <v>0</v>
      </c>
      <c r="H30" s="16"/>
    </row>
    <row r="31" ht="35" customHeight="1" spans="1:8">
      <c r="A31" s="9">
        <v>9</v>
      </c>
      <c r="B31" s="9" t="s">
        <v>51</v>
      </c>
      <c r="C31" s="9" t="s">
        <v>14</v>
      </c>
      <c r="D31" s="9" t="s">
        <v>12</v>
      </c>
      <c r="E31" s="9">
        <v>66</v>
      </c>
      <c r="F31" s="9"/>
      <c r="G31" s="9">
        <f t="shared" si="1"/>
        <v>0</v>
      </c>
      <c r="H31" s="16"/>
    </row>
    <row r="32" ht="35" customHeight="1" spans="1:8">
      <c r="A32" s="9">
        <v>10</v>
      </c>
      <c r="B32" s="9" t="s">
        <v>52</v>
      </c>
      <c r="C32" s="9" t="s">
        <v>14</v>
      </c>
      <c r="D32" s="9" t="s">
        <v>53</v>
      </c>
      <c r="E32" s="9">
        <v>1</v>
      </c>
      <c r="F32" s="9"/>
      <c r="G32" s="9">
        <f t="shared" si="1"/>
        <v>0</v>
      </c>
      <c r="H32" s="16"/>
    </row>
    <row r="33" ht="35" customHeight="1" spans="1:8">
      <c r="A33" s="9">
        <v>11</v>
      </c>
      <c r="B33" s="9" t="s">
        <v>54</v>
      </c>
      <c r="C33" s="9" t="s">
        <v>14</v>
      </c>
      <c r="D33" s="9" t="s">
        <v>12</v>
      </c>
      <c r="E33" s="9">
        <v>50</v>
      </c>
      <c r="F33" s="9"/>
      <c r="G33" s="9">
        <f t="shared" si="1"/>
        <v>0</v>
      </c>
      <c r="H33" s="16"/>
    </row>
    <row r="34" ht="35" customHeight="1" spans="1:8">
      <c r="A34" s="9">
        <v>12</v>
      </c>
      <c r="B34" s="9" t="s">
        <v>55</v>
      </c>
      <c r="C34" s="9" t="s">
        <v>14</v>
      </c>
      <c r="D34" s="9" t="s">
        <v>26</v>
      </c>
      <c r="E34" s="9">
        <v>20</v>
      </c>
      <c r="F34" s="9"/>
      <c r="G34" s="9">
        <f t="shared" si="1"/>
        <v>0</v>
      </c>
      <c r="H34" s="16"/>
    </row>
    <row r="35" ht="35" customHeight="1" spans="1:8">
      <c r="A35" s="9">
        <v>13</v>
      </c>
      <c r="B35" s="9" t="s">
        <v>56</v>
      </c>
      <c r="C35" s="9" t="s">
        <v>14</v>
      </c>
      <c r="D35" s="9" t="s">
        <v>26</v>
      </c>
      <c r="E35" s="9">
        <v>20</v>
      </c>
      <c r="F35" s="9"/>
      <c r="G35" s="9">
        <f t="shared" si="1"/>
        <v>0</v>
      </c>
      <c r="H35" s="16"/>
    </row>
    <row r="36" ht="35" customHeight="1" spans="1:8">
      <c r="A36" s="9">
        <v>14</v>
      </c>
      <c r="B36" s="9" t="s">
        <v>57</v>
      </c>
      <c r="C36" s="9" t="s">
        <v>14</v>
      </c>
      <c r="D36" s="9" t="s">
        <v>26</v>
      </c>
      <c r="E36" s="9">
        <v>5</v>
      </c>
      <c r="F36" s="9"/>
      <c r="G36" s="9">
        <f t="shared" si="1"/>
        <v>0</v>
      </c>
      <c r="H36" s="16"/>
    </row>
    <row r="37" ht="35" customHeight="1" spans="1:8">
      <c r="A37" s="9">
        <v>15</v>
      </c>
      <c r="B37" s="9" t="s">
        <v>58</v>
      </c>
      <c r="C37" s="9" t="s">
        <v>14</v>
      </c>
      <c r="D37" s="9" t="s">
        <v>26</v>
      </c>
      <c r="E37" s="9">
        <v>5</v>
      </c>
      <c r="F37" s="9"/>
      <c r="G37" s="9">
        <f t="shared" si="1"/>
        <v>0</v>
      </c>
      <c r="H37" s="16"/>
    </row>
    <row r="38" ht="35" customHeight="1" spans="1:8">
      <c r="A38" s="9">
        <v>16</v>
      </c>
      <c r="B38" s="9" t="s">
        <v>59</v>
      </c>
      <c r="C38" s="9" t="s">
        <v>14</v>
      </c>
      <c r="D38" s="9" t="s">
        <v>14</v>
      </c>
      <c r="E38" s="9" t="s">
        <v>14</v>
      </c>
      <c r="F38" s="9"/>
      <c r="G38" s="9"/>
      <c r="H38" s="16"/>
    </row>
    <row r="39" ht="35" customHeight="1" spans="1:8">
      <c r="A39" s="9">
        <v>17</v>
      </c>
      <c r="B39" s="9" t="s">
        <v>35</v>
      </c>
      <c r="C39" s="9" t="s">
        <v>36</v>
      </c>
      <c r="D39" s="9" t="s">
        <v>14</v>
      </c>
      <c r="E39" s="9" t="s">
        <v>14</v>
      </c>
      <c r="F39" s="9"/>
      <c r="G39" s="9"/>
      <c r="H39" s="16"/>
    </row>
    <row r="40" ht="35" customHeight="1" spans="1:8">
      <c r="A40" s="9"/>
      <c r="B40" s="17" t="s">
        <v>60</v>
      </c>
      <c r="C40" s="18"/>
      <c r="D40" s="18"/>
      <c r="E40" s="18"/>
      <c r="F40" s="19"/>
      <c r="G40" s="15">
        <f>SUM(G23:G39)</f>
        <v>0</v>
      </c>
      <c r="H40" s="16"/>
    </row>
    <row r="41" ht="35" customHeight="1" spans="1:8">
      <c r="A41" s="20" t="s">
        <v>61</v>
      </c>
      <c r="B41" s="21"/>
      <c r="C41" s="21"/>
      <c r="D41" s="21"/>
      <c r="E41" s="21"/>
      <c r="F41" s="21"/>
      <c r="G41" s="21"/>
      <c r="H41" s="22"/>
    </row>
    <row r="42" ht="35" customHeight="1" spans="1:8">
      <c r="A42" s="10" t="s">
        <v>2</v>
      </c>
      <c r="B42" s="10" t="s">
        <v>62</v>
      </c>
      <c r="C42" s="10" t="s">
        <v>63</v>
      </c>
      <c r="D42" s="10" t="s">
        <v>5</v>
      </c>
      <c r="E42" s="10" t="s">
        <v>64</v>
      </c>
      <c r="F42" s="10" t="s">
        <v>41</v>
      </c>
      <c r="G42" s="10" t="s">
        <v>65</v>
      </c>
      <c r="H42" s="10" t="s">
        <v>9</v>
      </c>
    </row>
    <row r="43" ht="35" customHeight="1" spans="1:8">
      <c r="A43" s="23">
        <v>1</v>
      </c>
      <c r="B43" s="23" t="s">
        <v>66</v>
      </c>
      <c r="C43" s="23" t="s">
        <v>67</v>
      </c>
      <c r="D43" s="23" t="s">
        <v>68</v>
      </c>
      <c r="E43" s="23">
        <v>2.7</v>
      </c>
      <c r="F43" s="23"/>
      <c r="G43" s="23">
        <f>F43*E43</f>
        <v>0</v>
      </c>
      <c r="H43" s="24"/>
    </row>
    <row r="44" ht="35" customHeight="1" spans="1:8">
      <c r="A44" s="23">
        <v>2</v>
      </c>
      <c r="B44" s="23" t="s">
        <v>69</v>
      </c>
      <c r="C44" s="23" t="s">
        <v>70</v>
      </c>
      <c r="D44" s="23" t="s">
        <v>68</v>
      </c>
      <c r="E44" s="23">
        <v>1.8</v>
      </c>
      <c r="F44" s="23"/>
      <c r="G44" s="23">
        <f>F44*E44</f>
        <v>0</v>
      </c>
      <c r="H44" s="24"/>
    </row>
    <row r="45" ht="35" customHeight="1" spans="1:8">
      <c r="A45" s="23">
        <v>3</v>
      </c>
      <c r="B45" s="23" t="s">
        <v>71</v>
      </c>
      <c r="C45" s="23" t="s">
        <v>14</v>
      </c>
      <c r="D45" s="23" t="s">
        <v>72</v>
      </c>
      <c r="E45" s="23">
        <v>37.5</v>
      </c>
      <c r="F45" s="23"/>
      <c r="G45" s="23">
        <f t="shared" ref="G45:G51" si="2">F45*E45</f>
        <v>0</v>
      </c>
      <c r="H45" s="24"/>
    </row>
    <row r="46" ht="35" customHeight="1" spans="1:8">
      <c r="A46" s="23">
        <v>4</v>
      </c>
      <c r="B46" s="23" t="s">
        <v>73</v>
      </c>
      <c r="C46" s="9" t="s">
        <v>14</v>
      </c>
      <c r="D46" s="23" t="s">
        <v>37</v>
      </c>
      <c r="E46" s="23">
        <v>1</v>
      </c>
      <c r="F46" s="23"/>
      <c r="G46" s="23">
        <f t="shared" si="2"/>
        <v>0</v>
      </c>
      <c r="H46" s="24"/>
    </row>
    <row r="47" ht="35" customHeight="1" spans="1:8">
      <c r="A47" s="23">
        <v>5</v>
      </c>
      <c r="B47" s="23" t="s">
        <v>74</v>
      </c>
      <c r="C47" s="9" t="s">
        <v>14</v>
      </c>
      <c r="D47" s="23" t="s">
        <v>12</v>
      </c>
      <c r="E47" s="23">
        <v>8</v>
      </c>
      <c r="F47" s="23"/>
      <c r="G47" s="23">
        <f t="shared" si="2"/>
        <v>0</v>
      </c>
      <c r="H47" s="24"/>
    </row>
    <row r="48" ht="35" customHeight="1" spans="1:8">
      <c r="A48" s="23">
        <v>6</v>
      </c>
      <c r="B48" s="23" t="s">
        <v>75</v>
      </c>
      <c r="C48" s="9" t="s">
        <v>14</v>
      </c>
      <c r="D48" s="23" t="s">
        <v>12</v>
      </c>
      <c r="E48" s="23">
        <v>15</v>
      </c>
      <c r="F48" s="23"/>
      <c r="G48" s="23">
        <f t="shared" si="2"/>
        <v>0</v>
      </c>
      <c r="H48" s="24"/>
    </row>
    <row r="49" ht="35" customHeight="1" spans="1:8">
      <c r="A49" s="23">
        <v>7</v>
      </c>
      <c r="B49" s="23" t="s">
        <v>76</v>
      </c>
      <c r="C49" s="9" t="s">
        <v>14</v>
      </c>
      <c r="D49" s="23" t="s">
        <v>37</v>
      </c>
      <c r="E49" s="23">
        <v>1</v>
      </c>
      <c r="F49" s="23"/>
      <c r="G49" s="23">
        <f t="shared" si="2"/>
        <v>0</v>
      </c>
      <c r="H49" s="24"/>
    </row>
    <row r="50" ht="35" customHeight="1" spans="1:8">
      <c r="A50" s="23">
        <v>8</v>
      </c>
      <c r="B50" s="23" t="s">
        <v>77</v>
      </c>
      <c r="C50" s="23" t="s">
        <v>14</v>
      </c>
      <c r="D50" s="23" t="s">
        <v>72</v>
      </c>
      <c r="E50" s="23">
        <v>75</v>
      </c>
      <c r="F50" s="23"/>
      <c r="G50" s="23">
        <f t="shared" si="2"/>
        <v>0</v>
      </c>
      <c r="H50" s="24"/>
    </row>
    <row r="51" ht="35" customHeight="1" spans="1:8">
      <c r="A51" s="23">
        <v>9</v>
      </c>
      <c r="B51" s="23" t="s">
        <v>35</v>
      </c>
      <c r="C51" s="9" t="s">
        <v>36</v>
      </c>
      <c r="D51" s="23" t="s">
        <v>37</v>
      </c>
      <c r="E51" s="23">
        <v>1</v>
      </c>
      <c r="F51" s="23"/>
      <c r="G51" s="23">
        <f t="shared" si="2"/>
        <v>0</v>
      </c>
      <c r="H51" s="24"/>
    </row>
    <row r="52" ht="35" customHeight="1" spans="1:8">
      <c r="A52" s="23"/>
      <c r="B52" s="11" t="s">
        <v>78</v>
      </c>
      <c r="C52" s="12"/>
      <c r="D52" s="12"/>
      <c r="E52" s="12"/>
      <c r="F52" s="13"/>
      <c r="G52" s="10">
        <f>SUM(G43:G51)</f>
        <v>0</v>
      </c>
      <c r="H52" s="24"/>
    </row>
    <row r="53" ht="35" customHeight="1" spans="1:8">
      <c r="A53" s="25"/>
      <c r="B53" s="26" t="s">
        <v>79</v>
      </c>
      <c r="C53" s="27"/>
      <c r="D53" s="27"/>
      <c r="E53" s="27"/>
      <c r="F53" s="28"/>
      <c r="G53" s="29">
        <f>G52+G40+G20</f>
        <v>0</v>
      </c>
      <c r="H53" s="24"/>
    </row>
    <row r="54" ht="35" customHeight="1" spans="1:8">
      <c r="A54" s="30"/>
      <c r="B54" s="31" t="s">
        <v>80</v>
      </c>
      <c r="C54" s="32" t="s">
        <v>81</v>
      </c>
      <c r="D54" s="33"/>
      <c r="E54" s="33"/>
      <c r="F54" s="34"/>
      <c r="G54" s="35">
        <f>G53*0.09</f>
        <v>0</v>
      </c>
      <c r="H54" s="30"/>
    </row>
    <row r="55" ht="35" customHeight="1" spans="1:8">
      <c r="A55" s="30"/>
      <c r="B55" s="36" t="s">
        <v>82</v>
      </c>
      <c r="C55" s="36"/>
      <c r="D55" s="36"/>
      <c r="E55" s="36"/>
      <c r="F55" s="36"/>
      <c r="G55" s="37">
        <f>G53+G54</f>
        <v>0</v>
      </c>
      <c r="H55" s="30"/>
    </row>
    <row r="56" ht="35" customHeight="1" spans="1:8">
      <c r="A56" s="38" t="s">
        <v>83</v>
      </c>
      <c r="B56" s="38"/>
      <c r="C56" s="38"/>
      <c r="D56" s="38"/>
      <c r="E56" s="38"/>
      <c r="F56" s="38"/>
      <c r="G56" s="36"/>
      <c r="H56" s="38"/>
    </row>
    <row r="57" ht="35" customHeight="1"/>
  </sheetData>
  <mergeCells count="11">
    <mergeCell ref="A1:H1"/>
    <mergeCell ref="A2:H2"/>
    <mergeCell ref="B20:F20"/>
    <mergeCell ref="A21:H21"/>
    <mergeCell ref="B40:F40"/>
    <mergeCell ref="A41:H41"/>
    <mergeCell ref="B52:F52"/>
    <mergeCell ref="B53:F53"/>
    <mergeCell ref="C54:F54"/>
    <mergeCell ref="B55:F55"/>
    <mergeCell ref="A56:H56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杨玲青</cp:lastModifiedBy>
  <dcterms:created xsi:type="dcterms:W3CDTF">2025-06-17T00:50:00Z</dcterms:created>
  <dcterms:modified xsi:type="dcterms:W3CDTF">2025-07-10T02:31:38Z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AACFDDADA3F642AFBB0654725C210755_11</vt:lpwstr>
  </property>
  <property fmtid="{D5CDD505-2E9C-101B-9397-08002B2CF9AE}" pid="3" name="KSOProductBuildVer">
    <vt:lpwstr>2052-12.1.0.21541</vt:lpwstr>
  </property>
</Properties>
</file>